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<sst xmlns="http://schemas.openxmlformats.org/spreadsheetml/2006/main" count="38" uniqueCount="38">
  <si>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konto</t>
  </si>
  <si>
    <t>ПОТРОШЕНИ СРЕДСТВА ОД ПРИХОДНАТА СМЕТКА</t>
  </si>
  <si>
    <t>Вкупно:</t>
  </si>
  <si>
    <t>вкупни приходи</t>
  </si>
  <si>
    <t>вкупни расходи</t>
  </si>
  <si>
    <t>разлика</t>
  </si>
  <si>
    <t>од МК</t>
  </si>
  <si>
    <t>вкупно</t>
  </si>
  <si>
    <t xml:space="preserve">наредната година.  </t>
  </si>
  <si>
    <t>Изработил</t>
  </si>
  <si>
    <t>___________</t>
  </si>
  <si>
    <t>сопствени приходи</t>
  </si>
  <si>
    <t>договорни услуги</t>
  </si>
  <si>
    <t>други договорни услуги</t>
  </si>
  <si>
    <t>опис</t>
  </si>
  <si>
    <t>сопст.прих</t>
  </si>
  <si>
    <t>постд.студ.</t>
  </si>
  <si>
    <t>вкупно:</t>
  </si>
  <si>
    <t>други образовни услуги</t>
  </si>
  <si>
    <t>други оперативни трош.</t>
  </si>
  <si>
    <t>други тековни расх.</t>
  </si>
  <si>
    <t>расходи за репрезент.</t>
  </si>
  <si>
    <t>патувања</t>
  </si>
  <si>
    <t>патувања во земјата</t>
  </si>
  <si>
    <t>канцелариски матерја,</t>
  </si>
  <si>
    <t>матерјали</t>
  </si>
  <si>
    <t>храна и пијалоци</t>
  </si>
  <si>
    <t>изнајмување сала</t>
  </si>
  <si>
    <t>копирање,издавање</t>
  </si>
  <si>
    <t>уплати за постдипломски  и докторски студии</t>
  </si>
  <si>
    <t>од Министерство за култура</t>
  </si>
  <si>
    <t>пренесени средства од 2018 година</t>
  </si>
  <si>
    <t>ситн инвентар</t>
  </si>
  <si>
    <t>акредитација МОН</t>
  </si>
  <si>
    <t>разни трансфери</t>
  </si>
  <si>
    <t>други трансфери</t>
  </si>
  <si>
    <t xml:space="preserve">Разликата од 795.611,00 денари како наменски средства се пренесуваат во </t>
  </si>
  <si>
    <t>На приходната сметка остварени се приходи  по следниве основи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</si>
</sst>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</numFmts>
  <fonts count="4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MAC C Times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AC C Times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9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5">
      <selection activeCell="A32" sqref="A32:IV32"/>
    </sheetView>
  </sheetViews>
  <sheetFormatPr defaultColWidth="9.140625" defaultRowHeight="12.75"/>
  <cols>
    <col min="1" max="1" width="8.140625" style="0" customWidth="1"/>
    <col min="2" max="2" width="23.8515625" style="0" customWidth="1"/>
    <col min="3" max="3" width="13.57421875" style="0" customWidth="1"/>
    <col min="4" max="4" width="11.57421875" style="0" customWidth="1"/>
    <col min="5" max="5" width="14.421875" style="0" customWidth="1"/>
    <col min="6" max="6" width="12.00390625" style="0" customWidth="1"/>
    <col min="7" max="7" width="11.57421875" style="0" customWidth="1"/>
    <col min="8" max="8" width="10.7109375" style="0" bestFit="1" customWidth="1"/>
    <col min="9" max="9" width="12.421875" style="0" customWidth="1"/>
    <col min="10" max="10" width="10.7109375" style="0" bestFit="1" customWidth="1"/>
    <col min="12" max="12" width="12.8515625" style="0" customWidth="1"/>
  </cols>
  <sheetData>
    <row r="1" spans="1:8" ht="18">
      <c r="A1" s="3" t="s">
        <v>37</v>
      </c>
      <c r="B1" s="3"/>
      <c r="C1" s="4"/>
      <c r="D1" s="4"/>
      <c r="E1" s="3"/>
      <c r="F1" s="3"/>
      <c r="G1" s="3"/>
      <c r="H1" s="2"/>
    </row>
    <row r="2" spans="1:8" ht="18">
      <c r="A2" s="3"/>
      <c r="B2" s="3"/>
      <c r="C2" s="5"/>
      <c r="D2" s="5"/>
      <c r="E2" s="3"/>
      <c r="F2" s="3"/>
      <c r="G2" s="3"/>
      <c r="H2" s="2"/>
    </row>
    <row r="3" spans="1:9" ht="18">
      <c r="A3" s="11" t="s">
        <v>31</v>
      </c>
      <c r="B3" s="3"/>
      <c r="C3" s="3"/>
      <c r="D3" s="6"/>
      <c r="E3" s="7">
        <v>516647</v>
      </c>
      <c r="F3" s="7"/>
      <c r="G3" s="3"/>
      <c r="H3" s="2"/>
      <c r="I3" s="8"/>
    </row>
    <row r="4" spans="1:9" ht="18">
      <c r="A4" s="3" t="s">
        <v>29</v>
      </c>
      <c r="B4" s="3"/>
      <c r="C4" s="3"/>
      <c r="D4" s="8"/>
      <c r="E4" s="8">
        <v>396831</v>
      </c>
      <c r="F4" s="8"/>
      <c r="G4" s="3"/>
      <c r="H4" s="2"/>
      <c r="I4" s="8"/>
    </row>
    <row r="5" spans="1:9" ht="18">
      <c r="A5" s="3" t="s">
        <v>30</v>
      </c>
      <c r="B5" s="3"/>
      <c r="C5" s="3"/>
      <c r="D5" s="8"/>
      <c r="E5" s="8">
        <v>340000</v>
      </c>
      <c r="F5" s="8"/>
      <c r="G5" s="3"/>
      <c r="H5" s="2"/>
      <c r="I5" s="8"/>
    </row>
    <row r="6" spans="1:10" ht="18">
      <c r="A6" s="3" t="s">
        <v>11</v>
      </c>
      <c r="B6" s="3"/>
      <c r="C6" s="3"/>
      <c r="D6" s="8"/>
      <c r="E6" s="8">
        <v>40107</v>
      </c>
      <c r="F6" s="8"/>
      <c r="G6" s="3"/>
      <c r="H6" s="2"/>
      <c r="I6" s="47"/>
      <c r="J6" s="47"/>
    </row>
    <row r="7" spans="1:8" ht="18">
      <c r="A7" s="9"/>
      <c r="B7" s="9" t="s">
        <v>2</v>
      </c>
      <c r="C7" s="3"/>
      <c r="D7" s="8"/>
      <c r="E7" s="6">
        <f>SUM(E3:E6)</f>
        <v>1293585</v>
      </c>
      <c r="F7" s="6"/>
      <c r="G7" s="3"/>
      <c r="H7" s="2"/>
    </row>
    <row r="8" spans="1:8" ht="18">
      <c r="A8" s="3"/>
      <c r="B8" s="3"/>
      <c r="C8" s="8"/>
      <c r="D8" s="8"/>
      <c r="E8" s="3"/>
      <c r="F8" s="3"/>
      <c r="G8" s="3"/>
      <c r="H8" s="2"/>
    </row>
    <row r="9" spans="1:8" ht="18">
      <c r="A9" s="3"/>
      <c r="B9" s="3"/>
      <c r="C9" s="8"/>
      <c r="D9" s="8"/>
      <c r="E9" s="3"/>
      <c r="F9" s="3"/>
      <c r="G9" s="3"/>
      <c r="H9" s="2"/>
    </row>
    <row r="10" spans="1:8" ht="18">
      <c r="A10" s="12"/>
      <c r="B10" s="13" t="s">
        <v>1</v>
      </c>
      <c r="C10" s="12"/>
      <c r="D10" s="14"/>
      <c r="E10" s="12"/>
      <c r="F10" s="12"/>
      <c r="G10" s="12"/>
      <c r="H10" s="2"/>
    </row>
    <row r="11" spans="1:8" ht="18.75" thickBot="1">
      <c r="A11" s="12"/>
      <c r="B11" s="13"/>
      <c r="C11" s="12"/>
      <c r="D11" s="14"/>
      <c r="E11" s="12"/>
      <c r="F11" s="12"/>
      <c r="G11" s="12"/>
      <c r="H11" s="2"/>
    </row>
    <row r="12" spans="1:8" ht="18.75" thickBot="1">
      <c r="A12" s="15" t="s">
        <v>0</v>
      </c>
      <c r="B12" s="16" t="s">
        <v>14</v>
      </c>
      <c r="C12" s="17" t="s">
        <v>16</v>
      </c>
      <c r="D12" s="18" t="s">
        <v>6</v>
      </c>
      <c r="E12" s="19" t="s">
        <v>15</v>
      </c>
      <c r="F12" s="20" t="s">
        <v>7</v>
      </c>
      <c r="H12" s="2"/>
    </row>
    <row r="13" spans="1:8" ht="18">
      <c r="A13" s="27">
        <v>420</v>
      </c>
      <c r="B13" s="28" t="s">
        <v>22</v>
      </c>
      <c r="C13" s="29">
        <f>C14</f>
        <v>0</v>
      </c>
      <c r="D13" s="29">
        <v>0</v>
      </c>
      <c r="E13" s="47"/>
      <c r="F13" s="25">
        <f>SUM(C13:E13)</f>
        <v>0</v>
      </c>
      <c r="G13" s="37"/>
      <c r="H13" s="2"/>
    </row>
    <row r="14" spans="1:8" s="1" customFormat="1" ht="18">
      <c r="A14" s="26">
        <v>420130</v>
      </c>
      <c r="B14" s="21" t="s">
        <v>23</v>
      </c>
      <c r="C14" s="31">
        <v>0</v>
      </c>
      <c r="D14" s="23"/>
      <c r="E14" s="23">
        <v>0</v>
      </c>
      <c r="F14" s="25"/>
      <c r="G14" s="37"/>
      <c r="H14" s="2"/>
    </row>
    <row r="15" spans="1:8" s="43" customFormat="1" ht="18">
      <c r="A15" s="27">
        <v>423</v>
      </c>
      <c r="B15" s="38" t="s">
        <v>25</v>
      </c>
      <c r="C15" s="39">
        <f>C16+C17+C18+C19+C20</f>
        <v>22140</v>
      </c>
      <c r="D15" s="36">
        <f>D17+D19</f>
        <v>60928</v>
      </c>
      <c r="E15" s="29">
        <v>2160</v>
      </c>
      <c r="F15" s="40">
        <f>E15+D15+C15</f>
        <v>85228</v>
      </c>
      <c r="G15" s="41"/>
      <c r="H15" s="42"/>
    </row>
    <row r="16" spans="1:8" s="1" customFormat="1" ht="18">
      <c r="A16" s="26">
        <v>423110</v>
      </c>
      <c r="B16" s="21" t="s">
        <v>24</v>
      </c>
      <c r="C16" s="31">
        <v>0</v>
      </c>
      <c r="D16" s="23"/>
      <c r="E16" s="23">
        <v>0</v>
      </c>
      <c r="F16" s="46">
        <f aca="true" t="shared" si="0" ref="F16:F29">E16+D16+C16</f>
        <v>0</v>
      </c>
      <c r="G16" s="37"/>
      <c r="H16" s="2"/>
    </row>
    <row r="17" spans="1:8" s="1" customFormat="1" ht="18">
      <c r="A17" s="26">
        <v>423410</v>
      </c>
      <c r="B17" s="21" t="s">
        <v>26</v>
      </c>
      <c r="C17" s="31">
        <v>0</v>
      </c>
      <c r="D17" s="31">
        <v>46084</v>
      </c>
      <c r="E17" s="31">
        <v>0</v>
      </c>
      <c r="F17" s="46">
        <f t="shared" si="0"/>
        <v>46084</v>
      </c>
      <c r="G17" s="37"/>
      <c r="H17" s="2"/>
    </row>
    <row r="18" spans="1:8" s="1" customFormat="1" ht="18">
      <c r="A18" s="26">
        <v>423810</v>
      </c>
      <c r="B18" s="21" t="s">
        <v>32</v>
      </c>
      <c r="C18" s="31">
        <v>0</v>
      </c>
      <c r="D18" s="31">
        <v>0</v>
      </c>
      <c r="E18" s="31">
        <v>2160</v>
      </c>
      <c r="F18" s="46">
        <f t="shared" si="0"/>
        <v>2160</v>
      </c>
      <c r="G18" s="37"/>
      <c r="H18" s="2"/>
    </row>
    <row r="19" spans="1:12" ht="18">
      <c r="A19" s="26">
        <v>425130</v>
      </c>
      <c r="B19" s="21" t="s">
        <v>27</v>
      </c>
      <c r="C19" s="30">
        <v>0</v>
      </c>
      <c r="D19" s="30">
        <v>14844</v>
      </c>
      <c r="E19" s="23">
        <v>0</v>
      </c>
      <c r="F19" s="46">
        <f t="shared" si="0"/>
        <v>14844</v>
      </c>
      <c r="G19" s="37"/>
      <c r="H19" s="2"/>
      <c r="L19" s="45"/>
    </row>
    <row r="20" spans="1:12" ht="18">
      <c r="A20" s="26">
        <v>425790</v>
      </c>
      <c r="B20" s="21" t="s">
        <v>33</v>
      </c>
      <c r="C20" s="30">
        <v>22140</v>
      </c>
      <c r="D20" s="30"/>
      <c r="E20" s="24"/>
      <c r="F20" s="46">
        <f t="shared" si="0"/>
        <v>22140</v>
      </c>
      <c r="G20" s="37"/>
      <c r="H20" s="2"/>
      <c r="L20" s="45"/>
    </row>
    <row r="21" spans="1:12" ht="18">
      <c r="A21" s="27">
        <v>425</v>
      </c>
      <c r="B21" s="28" t="s">
        <v>12</v>
      </c>
      <c r="C21" s="29">
        <f>SUM(C22:C24)</f>
        <v>240561</v>
      </c>
      <c r="D21" s="29">
        <f>D22+D23+D24</f>
        <v>123455</v>
      </c>
      <c r="E21" s="29">
        <f>SUM(E22:E24)</f>
        <v>0</v>
      </c>
      <c r="F21" s="25">
        <f t="shared" si="0"/>
        <v>364016</v>
      </c>
      <c r="G21" s="37"/>
      <c r="H21" s="2"/>
      <c r="L21" s="45"/>
    </row>
    <row r="22" spans="1:12" s="1" customFormat="1" ht="18">
      <c r="A22" s="26">
        <v>425790</v>
      </c>
      <c r="B22" s="21" t="s">
        <v>18</v>
      </c>
      <c r="C22" s="31">
        <v>0</v>
      </c>
      <c r="D22" s="23"/>
      <c r="E22" s="23">
        <v>0</v>
      </c>
      <c r="F22" s="46">
        <f t="shared" si="0"/>
        <v>0</v>
      </c>
      <c r="G22" s="37"/>
      <c r="H22" s="2"/>
      <c r="L22" s="45"/>
    </row>
    <row r="23" spans="1:12" s="1" customFormat="1" ht="18">
      <c r="A23" s="26">
        <v>425920</v>
      </c>
      <c r="B23" s="21" t="s">
        <v>28</v>
      </c>
      <c r="C23" s="22">
        <v>0</v>
      </c>
      <c r="D23" s="48">
        <v>44000</v>
      </c>
      <c r="E23" s="23">
        <v>0</v>
      </c>
      <c r="F23" s="46">
        <f t="shared" si="0"/>
        <v>44000</v>
      </c>
      <c r="G23" s="37"/>
      <c r="H23" s="2"/>
      <c r="I23" s="49"/>
      <c r="L23" s="45"/>
    </row>
    <row r="24" spans="1:12" ht="18">
      <c r="A24" s="26">
        <v>425990</v>
      </c>
      <c r="B24" s="21" t="s">
        <v>13</v>
      </c>
      <c r="C24" s="30">
        <v>240561</v>
      </c>
      <c r="D24" s="22">
        <v>79455</v>
      </c>
      <c r="E24" s="23">
        <v>0</v>
      </c>
      <c r="F24" s="46">
        <f t="shared" si="0"/>
        <v>320016</v>
      </c>
      <c r="G24" s="37"/>
      <c r="H24" s="2"/>
      <c r="L24" s="45"/>
    </row>
    <row r="25" spans="1:12" ht="18">
      <c r="A25" s="27">
        <v>426</v>
      </c>
      <c r="B25" s="32" t="s">
        <v>20</v>
      </c>
      <c r="C25" s="33">
        <f>C26+C27</f>
        <v>0</v>
      </c>
      <c r="D25" s="22">
        <v>0</v>
      </c>
      <c r="E25" s="29">
        <f>SUM(E26:E27)</f>
        <v>34200</v>
      </c>
      <c r="F25" s="25">
        <f t="shared" si="0"/>
        <v>34200</v>
      </c>
      <c r="G25" s="37"/>
      <c r="H25" s="2"/>
      <c r="L25" s="45"/>
    </row>
    <row r="26" spans="1:8" ht="18">
      <c r="A26" s="26">
        <v>426210</v>
      </c>
      <c r="B26" s="34" t="s">
        <v>21</v>
      </c>
      <c r="C26" s="30">
        <v>0</v>
      </c>
      <c r="D26" s="22"/>
      <c r="E26" s="24">
        <v>0</v>
      </c>
      <c r="F26" s="46">
        <f t="shared" si="0"/>
        <v>0</v>
      </c>
      <c r="G26" s="37"/>
      <c r="H26" s="2"/>
    </row>
    <row r="27" spans="1:8" ht="18">
      <c r="A27" s="26">
        <v>426990</v>
      </c>
      <c r="B27" s="34" t="s">
        <v>19</v>
      </c>
      <c r="C27" s="30">
        <v>0</v>
      </c>
      <c r="D27" s="22"/>
      <c r="E27" s="24">
        <v>34200</v>
      </c>
      <c r="F27" s="46">
        <f t="shared" si="0"/>
        <v>34200</v>
      </c>
      <c r="G27" s="37"/>
      <c r="H27" s="2"/>
    </row>
    <row r="28" spans="1:8" s="51" customFormat="1" ht="18">
      <c r="A28" s="56">
        <v>464</v>
      </c>
      <c r="B28" s="28" t="s">
        <v>34</v>
      </c>
      <c r="C28" s="35">
        <v>14530</v>
      </c>
      <c r="D28" s="53">
        <v>0</v>
      </c>
      <c r="E28" s="53">
        <v>0</v>
      </c>
      <c r="F28" s="25">
        <f t="shared" si="0"/>
        <v>14530</v>
      </c>
      <c r="G28" s="37"/>
      <c r="H28" s="50"/>
    </row>
    <row r="29" spans="1:8" ht="18">
      <c r="A29" s="57">
        <v>464990</v>
      </c>
      <c r="B29" s="21" t="s">
        <v>35</v>
      </c>
      <c r="C29" s="58">
        <v>14530</v>
      </c>
      <c r="D29" s="22">
        <v>0</v>
      </c>
      <c r="E29" s="23">
        <v>0</v>
      </c>
      <c r="F29" s="46">
        <f t="shared" si="0"/>
        <v>14530</v>
      </c>
      <c r="G29" s="37"/>
      <c r="H29" s="2"/>
    </row>
    <row r="30" spans="1:8" ht="18.75" thickBot="1">
      <c r="A30" s="54"/>
      <c r="B30" s="55" t="s">
        <v>17</v>
      </c>
      <c r="C30" s="52">
        <f>C13+C15+C21+C25</f>
        <v>262701</v>
      </c>
      <c r="D30" s="52">
        <f>D13+D15+D21+D25</f>
        <v>184383</v>
      </c>
      <c r="E30" s="52">
        <f>E13+E15+E21+E25</f>
        <v>36360</v>
      </c>
      <c r="F30" s="52">
        <f>F13+F15+F21+F25+F28</f>
        <v>497974</v>
      </c>
      <c r="G30" s="37"/>
      <c r="H30" s="2"/>
    </row>
    <row r="31" spans="1:8" ht="18">
      <c r="A31" s="3"/>
      <c r="B31" s="3"/>
      <c r="C31" s="44"/>
      <c r="D31" s="10"/>
      <c r="E31" s="10"/>
      <c r="F31" s="10"/>
      <c r="G31" s="3"/>
      <c r="H31" s="2"/>
    </row>
    <row r="32" spans="1:8" ht="18">
      <c r="A32" s="3"/>
      <c r="B32" s="3" t="s">
        <v>3</v>
      </c>
      <c r="C32" s="37">
        <v>1293585</v>
      </c>
      <c r="D32" s="3"/>
      <c r="E32" s="3"/>
      <c r="F32" s="3"/>
      <c r="G32" s="3"/>
      <c r="H32" s="2"/>
    </row>
    <row r="33" spans="1:8" ht="18">
      <c r="A33" s="3"/>
      <c r="B33" s="3" t="s">
        <v>4</v>
      </c>
      <c r="C33" s="59">
        <v>497974</v>
      </c>
      <c r="D33" s="3"/>
      <c r="E33" s="3"/>
      <c r="F33" s="3"/>
      <c r="G33" s="3"/>
      <c r="H33" s="2"/>
    </row>
    <row r="34" spans="1:10" ht="18">
      <c r="A34" s="3"/>
      <c r="B34" s="3" t="s">
        <v>5</v>
      </c>
      <c r="C34" s="59">
        <f>C32-C33</f>
        <v>795611</v>
      </c>
      <c r="D34" s="3"/>
      <c r="E34" s="3"/>
      <c r="F34" s="3"/>
      <c r="G34" s="3"/>
      <c r="H34" s="2"/>
      <c r="J34" s="47"/>
    </row>
    <row r="35" spans="1:8" ht="18">
      <c r="A35" s="3"/>
      <c r="B35" s="3"/>
      <c r="C35" s="3"/>
      <c r="D35" s="3"/>
      <c r="E35" s="3"/>
      <c r="F35" s="3"/>
      <c r="G35" s="3"/>
      <c r="H35" s="2"/>
    </row>
    <row r="36" spans="1:8" ht="18">
      <c r="A36" s="11" t="s">
        <v>36</v>
      </c>
      <c r="B36" s="3"/>
      <c r="C36" s="3"/>
      <c r="D36" s="3"/>
      <c r="E36" s="3"/>
      <c r="F36" s="3"/>
      <c r="G36" s="3"/>
      <c r="H36" s="2"/>
    </row>
    <row r="37" spans="1:8" ht="18">
      <c r="A37" s="3" t="s">
        <v>8</v>
      </c>
      <c r="B37" s="3"/>
      <c r="C37" s="3"/>
      <c r="D37" s="3"/>
      <c r="E37" s="3"/>
      <c r="F37" s="3"/>
      <c r="G37" s="3"/>
      <c r="H37" s="2"/>
    </row>
    <row r="38" spans="1:8" ht="18">
      <c r="A38" s="3"/>
      <c r="B38" s="3"/>
      <c r="C38" s="3"/>
      <c r="D38" s="3"/>
      <c r="E38" s="3"/>
      <c r="F38" s="3"/>
      <c r="G38" s="3"/>
      <c r="H38" s="2"/>
    </row>
    <row r="39" ht="12.75">
      <c r="E39" t="s">
        <v>9</v>
      </c>
    </row>
    <row r="40" ht="12.75">
      <c r="E40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Laze</cp:lastModifiedBy>
  <cp:lastPrinted>2020-02-19T14:09:53Z</cp:lastPrinted>
  <dcterms:created xsi:type="dcterms:W3CDTF">2005-02-21T11:31:50Z</dcterms:created>
  <dcterms:modified xsi:type="dcterms:W3CDTF">2020-02-19T14:09:57Z</dcterms:modified>
  <cp:category/>
  <cp:version/>
  <cp:contentType/>
  <cp:contentStatus/>
</cp:coreProperties>
</file>